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 Thomer\Desktop\MCO\230923_Maennerchor_Ormalingen_Vereinsreise\"/>
    </mc:Choice>
  </mc:AlternateContent>
  <bookViews>
    <workbookView xWindow="0" yWindow="0" windowWidth="28800" windowHeight="118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E43" i="1" l="1"/>
  <c r="F44" i="1"/>
  <c r="E56" i="1"/>
  <c r="E46" i="1"/>
  <c r="E33" i="1" l="1"/>
  <c r="E39" i="1"/>
  <c r="F39" i="1" s="1"/>
  <c r="F21" i="1"/>
  <c r="F41" i="1"/>
  <c r="E58" i="1" l="1"/>
  <c r="E62" i="1" s="1"/>
  <c r="F16" i="1"/>
  <c r="F58" i="1" l="1"/>
  <c r="F62" i="1" s="1"/>
</calcChain>
</file>

<file path=xl/sharedStrings.xml><?xml version="1.0" encoding="utf-8"?>
<sst xmlns="http://schemas.openxmlformats.org/spreadsheetml/2006/main" count="48" uniqueCount="39">
  <si>
    <t>Trinkgeld</t>
  </si>
  <si>
    <t xml:space="preserve">Total </t>
  </si>
  <si>
    <t>CHF</t>
  </si>
  <si>
    <t>Mitglieder</t>
  </si>
  <si>
    <t>Teilnehmerzahl total</t>
  </si>
  <si>
    <t xml:space="preserve">Angebot </t>
  </si>
  <si>
    <t>Diverses/Unvorhergesehenes</t>
  </si>
  <si>
    <t>Preiskalkulation MCO-Reise 2023 nach Siggenthal/Rheinfelden</t>
  </si>
  <si>
    <t xml:space="preserve">                Ormalingen, 5. April 2026</t>
  </si>
  <si>
    <t>SBB 1/2 Tax nach Siggenthal</t>
  </si>
  <si>
    <t>SBB 1/2 Tax Siggenthal nach Rheinfelden</t>
  </si>
  <si>
    <t>12:40 - 13:33 Uhr (B360 nach Brugg)</t>
  </si>
  <si>
    <t>SBB 1/2 Tax Rheinfelden - Ormalingen</t>
  </si>
  <si>
    <t>22:52 - 23:38 Uhr (S1 nach Basel)</t>
  </si>
  <si>
    <t>Führung Brauerei Rheinfelden</t>
  </si>
  <si>
    <t>08:17 - 09:32 Uhr (B 101 / S3 nach Olten)</t>
  </si>
  <si>
    <t xml:space="preserve">Gipfeli und Kaffee </t>
  </si>
  <si>
    <t>Olten nach Turgi</t>
  </si>
  <si>
    <t>Mittagessen im Festareal Siggenthal</t>
  </si>
  <si>
    <t>Nachtessen Restaurant Feldschlösschen</t>
  </si>
  <si>
    <t>Diverses / Einladung Dirigat</t>
  </si>
  <si>
    <t>Vereinsbeitrag</t>
  </si>
  <si>
    <t>Total Kosten</t>
  </si>
  <si>
    <t>vor der Führung</t>
  </si>
  <si>
    <t>13:23 - 14:10 Uhr (S27 Richtung Baden)</t>
  </si>
  <si>
    <t>Alternativ</t>
  </si>
  <si>
    <t>08:47 - 10:02 Uhr (B 102 / S3 nach Olten)</t>
  </si>
  <si>
    <t xml:space="preserve">Alternativ </t>
  </si>
  <si>
    <t>13:40 - 14:33 Uhr ( B360 nach Brugg)</t>
  </si>
  <si>
    <t>Apéros riche ab 15:00 - 15:30 Uhr; Führung ab 15.45 - 17.45 Uhr</t>
  </si>
  <si>
    <t>Führung ab 14:00 - 16:00 Uhr / Apéros ab 16:00 - 17:00 Uhr;</t>
  </si>
  <si>
    <t>Getränke</t>
  </si>
  <si>
    <t>Apéro riche</t>
  </si>
  <si>
    <t>Kollektivrabatt</t>
  </si>
  <si>
    <t>Passiv -Mitglieder und Projektsänger</t>
  </si>
  <si>
    <t>Apéros riche ab 14:30 - 15:30 Uhr; Führung ab 16.00 - 18.00 Uhr</t>
  </si>
  <si>
    <t>Jubiläumsbeitrag MCO</t>
  </si>
  <si>
    <t>3 Gang Menü 1 ab 18.15 Uhr</t>
  </si>
  <si>
    <t>Mit Bierdegustation und Brezel ab 14:15 - 16:15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</si>
</sst>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4" fontId="0" fillId="2" borderId="0" xfId="0" applyNumberFormat="1" applyFill="1"/>
    <xf numFmtId="4" fontId="0" fillId="0" borderId="0" xfId="0" applyNumberFormat="1" applyFont="1"/>
    <xf numFmtId="4" fontId="1" fillId="2" borderId="0" xfId="0" applyNumberFormat="1" applyFont="1" applyFill="1"/>
    <xf numFmtId="0" fontId="1" fillId="2" borderId="0" xfId="0" applyFont="1" applyFill="1"/>
    <xf numFmtId="0" fontId="0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0" borderId="1" xfId="0" applyFont="1" applyBorder="1"/>
    <xf numFmtId="0" fontId="3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0" fontId="4" fillId="0" borderId="0" xfId="0" applyFont="1" applyBorder="1"/>
    <xf numFmtId="0" fontId="3" fillId="0" borderId="0" xfId="0" applyFont="1" applyBorder="1"/>
    <xf numFmtId="4" fontId="1" fillId="0" borderId="0" xfId="0" applyNumberFormat="1" applyFont="1" applyBorder="1"/>
    <xf numFmtId="4" fontId="3" fillId="0" borderId="0" xfId="0" applyNumberFormat="1" applyFont="1" applyBorder="1"/>
    <xf numFmtId="4" fontId="0" fillId="0" borderId="0" xfId="0" applyNumberFormat="1" applyFont="1" applyBorder="1"/>
    <xf numFmtId="0" fontId="0" fillId="3" borderId="0" xfId="0" applyFill="1"/>
    <xf numFmtId="0" fontId="0" fillId="4" borderId="0" xfId="0" applyFill="1"/>
    <xf numFmtId="9" fontId="3" fillId="0" borderId="0" xfId="0" applyNumberFormat="1" applyFont="1"/>
    <xf numFmtId="4" fontId="0" fillId="4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0</xdr:rowOff>
    </xdr:from>
    <xdr:to>
      <xdr:col>1</xdr:col>
      <xdr:colOff>2333624</xdr:colOff>
      <xdr:row>2</xdr:row>
      <xdr:rowOff>9525</xdr:rowOff>
    </xdr:to>
    <xdr:pic>
      <xdr:nvPicPr>
        <xdr:cNvPr id="3" name="Bild 2" descr="MN119322:Users:martin.platz:Desktop:Martin:MCO:Logo MCO:mcologo_c1r2.eps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190500"/>
          <a:ext cx="23336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108"/>
  <sheetViews>
    <sheetView tabSelected="1" topLeftCell="A34" zoomScaleNormal="100" workbookViewId="0">
      <selection activeCell="Q57" sqref="Q57"/>
    </sheetView>
  </sheetViews>
  <sheetFormatPr baseColWidth="10" defaultRowHeight="15" x14ac:dyDescent="0.25"/>
  <cols>
    <col min="1" max="1" width="1.7109375" customWidth="1"/>
    <col min="2" max="2" width="36.85546875" customWidth="1"/>
    <col min="3" max="3" width="56.5703125" customWidth="1"/>
    <col min="4" max="5" width="11.42578125" style="1"/>
    <col min="6" max="6" width="18.7109375" style="1" customWidth="1"/>
    <col min="7" max="7" width="2.28515625" customWidth="1"/>
    <col min="9" max="9" width="12.5703125" customWidth="1"/>
  </cols>
  <sheetData>
    <row r="2" spans="1:7" ht="54.75" customHeight="1" x14ac:dyDescent="0.25">
      <c r="E2" s="1" t="s">
        <v>8</v>
      </c>
    </row>
    <row r="3" spans="1:7" ht="46.5" customHeight="1" x14ac:dyDescent="0.35">
      <c r="B3" s="5" t="s">
        <v>7</v>
      </c>
      <c r="C3" s="5"/>
    </row>
    <row r="4" spans="1:7" ht="31.5" customHeight="1" x14ac:dyDescent="0.35">
      <c r="B4" s="5"/>
      <c r="C4" s="5"/>
    </row>
    <row r="5" spans="1:7" x14ac:dyDescent="0.25">
      <c r="B5" s="3" t="s">
        <v>4</v>
      </c>
      <c r="C5" s="3"/>
      <c r="D5" s="4"/>
      <c r="E5" s="4">
        <v>20</v>
      </c>
    </row>
    <row r="6" spans="1:7" x14ac:dyDescent="0.25">
      <c r="B6" s="3"/>
      <c r="C6" s="3"/>
      <c r="D6" s="4"/>
      <c r="E6" s="4"/>
    </row>
    <row r="7" spans="1:7" ht="29.25" customHeight="1" x14ac:dyDescent="0.25">
      <c r="E7" s="6" t="s">
        <v>3</v>
      </c>
      <c r="F7" s="7" t="s">
        <v>34</v>
      </c>
    </row>
    <row r="8" spans="1:7" x14ac:dyDescent="0.25">
      <c r="B8" s="3"/>
      <c r="C8" s="3"/>
      <c r="D8" s="4"/>
      <c r="E8" s="4"/>
    </row>
    <row r="10" spans="1:7" x14ac:dyDescent="0.25">
      <c r="D10" s="2" t="s">
        <v>2</v>
      </c>
      <c r="E10" s="2" t="s">
        <v>2</v>
      </c>
      <c r="F10" s="2" t="s">
        <v>2</v>
      </c>
    </row>
    <row r="11" spans="1:7" x14ac:dyDescent="0.25">
      <c r="D11" s="2"/>
      <c r="E11" s="2"/>
      <c r="F11" s="2"/>
    </row>
    <row r="16" spans="1:7" x14ac:dyDescent="0.25">
      <c r="A16" s="27"/>
      <c r="B16" s="27" t="s">
        <v>9</v>
      </c>
      <c r="C16" s="27" t="s">
        <v>15</v>
      </c>
      <c r="D16" s="29">
        <v>0</v>
      </c>
      <c r="E16" s="29">
        <v>12.4</v>
      </c>
      <c r="F16" s="29">
        <f>E16</f>
        <v>12.4</v>
      </c>
      <c r="G16" s="27"/>
    </row>
    <row r="17" spans="1:27" x14ac:dyDescent="0.25">
      <c r="B17" t="s">
        <v>25</v>
      </c>
      <c r="C17" t="s">
        <v>26</v>
      </c>
      <c r="D17"/>
      <c r="E17"/>
      <c r="F17"/>
    </row>
    <row r="18" spans="1:27" x14ac:dyDescent="0.25">
      <c r="B18" t="s">
        <v>10</v>
      </c>
      <c r="C18" t="s">
        <v>11</v>
      </c>
      <c r="D18">
        <v>0</v>
      </c>
      <c r="E18">
        <v>7.6</v>
      </c>
      <c r="F18">
        <v>7.6</v>
      </c>
    </row>
    <row r="19" spans="1:27" s="26" customFormat="1" x14ac:dyDescent="0.25">
      <c r="A19" s="27"/>
      <c r="B19" s="27" t="s">
        <v>25</v>
      </c>
      <c r="C19" s="27" t="s">
        <v>24</v>
      </c>
      <c r="D19" s="27"/>
      <c r="E19" s="27"/>
      <c r="F19" s="27"/>
      <c r="G19" s="27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x14ac:dyDescent="0.25">
      <c r="B20" t="s">
        <v>27</v>
      </c>
      <c r="C20" t="s">
        <v>28</v>
      </c>
    </row>
    <row r="21" spans="1:27" s="26" customFormat="1" x14ac:dyDescent="0.25">
      <c r="A21" s="27"/>
      <c r="B21" s="27" t="s">
        <v>12</v>
      </c>
      <c r="C21" s="27" t="s">
        <v>13</v>
      </c>
      <c r="D21" s="27">
        <v>0</v>
      </c>
      <c r="E21" s="27">
        <v>7.4</v>
      </c>
      <c r="F21" s="27">
        <f t="shared" ref="F21" si="0">E21</f>
        <v>7.4</v>
      </c>
      <c r="G21" s="27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3" spans="1:27" x14ac:dyDescent="0.25">
      <c r="B23" s="27" t="s">
        <v>33</v>
      </c>
      <c r="C23" s="28">
        <v>0.3</v>
      </c>
      <c r="D23" s="14"/>
      <c r="E23" s="14">
        <f>-(E16+E18+E21)*30%</f>
        <v>-8.2199999999999989</v>
      </c>
      <c r="F23" s="14">
        <f>E23</f>
        <v>-8.2199999999999989</v>
      </c>
    </row>
    <row r="29" spans="1:27" x14ac:dyDescent="0.25">
      <c r="B29" t="s">
        <v>14</v>
      </c>
      <c r="C29" t="s">
        <v>38</v>
      </c>
      <c r="D29" s="1">
        <v>0</v>
      </c>
      <c r="E29" s="1">
        <v>33</v>
      </c>
      <c r="F29" s="1">
        <v>33</v>
      </c>
    </row>
    <row r="30" spans="1:27" x14ac:dyDescent="0.25">
      <c r="C30" t="s">
        <v>30</v>
      </c>
    </row>
    <row r="31" spans="1:27" s="26" customFormat="1" x14ac:dyDescent="0.25">
      <c r="A31" s="27"/>
      <c r="B31" s="27" t="s">
        <v>25</v>
      </c>
      <c r="C31" s="27" t="s">
        <v>35</v>
      </c>
      <c r="D31" s="27"/>
      <c r="E31" s="27"/>
      <c r="F31" s="27"/>
      <c r="G31" s="27"/>
      <c r="H31"/>
      <c r="I31"/>
      <c r="J31"/>
      <c r="K31"/>
      <c r="L31"/>
      <c r="M31"/>
      <c r="N31"/>
      <c r="O31"/>
      <c r="P31"/>
    </row>
    <row r="32" spans="1:27" x14ac:dyDescent="0.25">
      <c r="B32" t="s">
        <v>25</v>
      </c>
      <c r="C32" t="s">
        <v>29</v>
      </c>
    </row>
    <row r="33" spans="1:16" x14ac:dyDescent="0.25">
      <c r="B33" t="s">
        <v>0</v>
      </c>
      <c r="D33" s="1">
        <v>20</v>
      </c>
      <c r="E33" s="1">
        <f>D33/E5</f>
        <v>1</v>
      </c>
      <c r="F33" s="1">
        <v>1</v>
      </c>
    </row>
    <row r="38" spans="1:16" x14ac:dyDescent="0.25">
      <c r="B38" t="s">
        <v>16</v>
      </c>
      <c r="C38" t="s">
        <v>17</v>
      </c>
      <c r="E38" s="1">
        <v>0</v>
      </c>
      <c r="F38" s="1">
        <v>0</v>
      </c>
    </row>
    <row r="39" spans="1:16" x14ac:dyDescent="0.25">
      <c r="B39" t="s">
        <v>0</v>
      </c>
      <c r="D39" s="1">
        <v>20</v>
      </c>
      <c r="E39" s="1">
        <f>D39/E5</f>
        <v>1</v>
      </c>
      <c r="F39" s="1">
        <f>E39</f>
        <v>1</v>
      </c>
    </row>
    <row r="40" spans="1:16" x14ac:dyDescent="0.25">
      <c r="B40" t="s">
        <v>18</v>
      </c>
      <c r="E40" s="1">
        <v>0</v>
      </c>
      <c r="F40" s="1">
        <v>0</v>
      </c>
    </row>
    <row r="41" spans="1:16" x14ac:dyDescent="0.25">
      <c r="B41" t="s">
        <v>0</v>
      </c>
      <c r="D41" s="1">
        <v>20</v>
      </c>
      <c r="E41" s="1">
        <v>0</v>
      </c>
      <c r="F41" s="1">
        <f>E41</f>
        <v>0</v>
      </c>
    </row>
    <row r="42" spans="1:16" x14ac:dyDescent="0.25">
      <c r="B42" t="s">
        <v>32</v>
      </c>
      <c r="C42" t="s">
        <v>23</v>
      </c>
      <c r="E42" s="1">
        <v>45</v>
      </c>
      <c r="F42" s="1">
        <v>45</v>
      </c>
    </row>
    <row r="43" spans="1:16" x14ac:dyDescent="0.25">
      <c r="B43" t="s">
        <v>0</v>
      </c>
      <c r="D43" s="1">
        <v>40</v>
      </c>
      <c r="E43" s="1">
        <f>D43/E5</f>
        <v>2</v>
      </c>
      <c r="F43" s="1">
        <v>0</v>
      </c>
    </row>
    <row r="44" spans="1:16" s="26" customFormat="1" x14ac:dyDescent="0.25">
      <c r="A44" s="27"/>
      <c r="B44" s="27" t="s">
        <v>19</v>
      </c>
      <c r="C44" s="27" t="s">
        <v>37</v>
      </c>
      <c r="D44" s="27"/>
      <c r="E44" s="29">
        <v>36.5</v>
      </c>
      <c r="F44" s="29">
        <f>E44</f>
        <v>36.5</v>
      </c>
      <c r="G44" s="27"/>
      <c r="H44"/>
      <c r="I44"/>
      <c r="J44"/>
      <c r="K44"/>
      <c r="L44"/>
      <c r="M44"/>
      <c r="N44"/>
      <c r="O44"/>
      <c r="P44"/>
    </row>
    <row r="45" spans="1:16" s="26" customFormat="1" x14ac:dyDescent="0.25">
      <c r="A45" s="27"/>
      <c r="B45" s="27" t="s">
        <v>31</v>
      </c>
      <c r="C45" s="27"/>
      <c r="D45" s="27"/>
      <c r="E45" s="29">
        <v>35</v>
      </c>
      <c r="F45" s="29">
        <v>35</v>
      </c>
      <c r="G45" s="27"/>
      <c r="H45"/>
      <c r="I45"/>
      <c r="J45"/>
      <c r="K45"/>
      <c r="L45"/>
      <c r="M45"/>
      <c r="N45"/>
      <c r="O45"/>
      <c r="P45"/>
    </row>
    <row r="46" spans="1:16" x14ac:dyDescent="0.25">
      <c r="B46" s="15" t="s">
        <v>0</v>
      </c>
      <c r="C46" s="13"/>
      <c r="D46" s="16">
        <v>70</v>
      </c>
      <c r="E46" s="16">
        <f>D46/E5</f>
        <v>3.5</v>
      </c>
      <c r="F46" s="16">
        <v>3.5</v>
      </c>
    </row>
    <row r="47" spans="1:16" x14ac:dyDescent="0.25">
      <c r="B47" s="13"/>
      <c r="C47" s="13"/>
      <c r="D47" s="14"/>
      <c r="E47" s="14"/>
      <c r="F47" s="14"/>
    </row>
    <row r="48" spans="1:16" x14ac:dyDescent="0.25">
      <c r="B48" s="13"/>
      <c r="C48" s="13"/>
      <c r="D48" s="14"/>
      <c r="E48" s="14"/>
      <c r="F48" s="14"/>
    </row>
    <row r="49" spans="2:16" x14ac:dyDescent="0.25">
      <c r="B49" s="15"/>
      <c r="C49" s="15"/>
      <c r="D49" s="16"/>
      <c r="E49" s="16"/>
      <c r="F49" s="16"/>
    </row>
    <row r="50" spans="2:16" x14ac:dyDescent="0.25">
      <c r="B50" s="15"/>
      <c r="C50" s="15"/>
      <c r="D50" s="16"/>
      <c r="E50" s="16"/>
      <c r="F50" s="16"/>
    </row>
    <row r="51" spans="2:16" x14ac:dyDescent="0.25">
      <c r="B51" s="15"/>
      <c r="C51" s="15"/>
      <c r="D51" s="16"/>
      <c r="E51" s="16"/>
      <c r="F51" s="16"/>
    </row>
    <row r="52" spans="2:16" x14ac:dyDescent="0.25">
      <c r="B52" s="26"/>
      <c r="C52" s="26"/>
    </row>
    <row r="56" spans="2:16" x14ac:dyDescent="0.25">
      <c r="B56" t="s">
        <v>6</v>
      </c>
      <c r="C56" t="s">
        <v>20</v>
      </c>
      <c r="D56" s="1">
        <v>240</v>
      </c>
      <c r="E56" s="1">
        <f>D56/E5</f>
        <v>12</v>
      </c>
      <c r="F56" s="1">
        <v>0</v>
      </c>
    </row>
    <row r="58" spans="2:16" s="3" customFormat="1" x14ac:dyDescent="0.25">
      <c r="B58" s="12" t="s">
        <v>1</v>
      </c>
      <c r="C58" s="12"/>
      <c r="D58" s="4"/>
      <c r="E58" s="9">
        <f>SUM(E11:E57)</f>
        <v>188.18</v>
      </c>
      <c r="F58" s="9">
        <f>SUM(F10:F57)</f>
        <v>174.18</v>
      </c>
      <c r="H58"/>
      <c r="I58"/>
      <c r="J58"/>
      <c r="K58"/>
      <c r="L58"/>
      <c r="M58"/>
      <c r="N58"/>
      <c r="O58"/>
      <c r="P58"/>
    </row>
    <row r="59" spans="2:16" s="3" customFormat="1" x14ac:dyDescent="0.25">
      <c r="B59" s="12"/>
      <c r="C59" s="12"/>
      <c r="D59" s="4"/>
      <c r="E59" s="9"/>
      <c r="F59" s="9"/>
      <c r="H59"/>
      <c r="I59"/>
      <c r="J59"/>
      <c r="K59"/>
      <c r="L59"/>
      <c r="M59"/>
      <c r="N59"/>
      <c r="O59"/>
      <c r="P59"/>
    </row>
    <row r="60" spans="2:16" s="3" customFormat="1" x14ac:dyDescent="0.25">
      <c r="B60" s="17" t="s">
        <v>21</v>
      </c>
      <c r="C60" s="18" t="s">
        <v>36</v>
      </c>
      <c r="D60" s="19"/>
      <c r="E60" s="20">
        <v>-125</v>
      </c>
      <c r="F60" s="20"/>
      <c r="H60"/>
      <c r="I60"/>
      <c r="J60"/>
      <c r="K60"/>
      <c r="L60"/>
      <c r="M60"/>
      <c r="N60"/>
      <c r="O60"/>
      <c r="P60"/>
    </row>
    <row r="61" spans="2:16" s="3" customFormat="1" x14ac:dyDescent="0.25">
      <c r="B61" s="21"/>
      <c r="C61" s="22"/>
      <c r="D61" s="23"/>
      <c r="E61" s="24"/>
      <c r="F61" s="25"/>
      <c r="H61"/>
      <c r="I61"/>
      <c r="J61"/>
      <c r="K61"/>
      <c r="L61"/>
      <c r="M61"/>
      <c r="N61"/>
      <c r="O61"/>
      <c r="P61"/>
    </row>
    <row r="62" spans="2:16" s="3" customFormat="1" x14ac:dyDescent="0.25">
      <c r="B62" s="21" t="s">
        <v>22</v>
      </c>
      <c r="C62" s="22"/>
      <c r="D62" s="23"/>
      <c r="E62" s="24">
        <f>SUM(E58:E60)</f>
        <v>63.180000000000007</v>
      </c>
      <c r="F62" s="25">
        <f>SUM(F58:F60)</f>
        <v>174.18</v>
      </c>
      <c r="H62"/>
      <c r="I62"/>
      <c r="J62"/>
      <c r="K62"/>
      <c r="L62"/>
      <c r="M62"/>
      <c r="N62"/>
      <c r="O62"/>
      <c r="P62"/>
    </row>
    <row r="64" spans="2:16" x14ac:dyDescent="0.25">
      <c r="B64" s="11" t="s">
        <v>5</v>
      </c>
      <c r="C64" s="11"/>
      <c r="D64" s="8"/>
      <c r="E64" s="10">
        <v>65</v>
      </c>
      <c r="F64" s="10">
        <v>175</v>
      </c>
      <c r="G64" s="26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</sheetData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Thomer</dc:creator>
  <cp:lastModifiedBy>Adrian Thomer</cp:lastModifiedBy>
  <cp:lastPrinted>2021-11-15T16:32:02Z</cp:lastPrinted>
  <dcterms:created xsi:type="dcterms:W3CDTF">2021-11-15T15:35:58Z</dcterms:created>
  <dcterms:modified xsi:type="dcterms:W3CDTF">2023-04-08T06:43:08Z</dcterms:modified>
</cp:coreProperties>
</file>